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ESTADOS FINANC. CONSOLIDADOS-2022\"/>
    </mc:Choice>
  </mc:AlternateContent>
  <bookViews>
    <workbookView xWindow="-108" yWindow="-108" windowWidth="19416" windowHeight="10416"/>
  </bookViews>
  <sheets>
    <sheet name="VHP" sheetId="2" r:id="rId1"/>
  </sheets>
  <definedNames>
    <definedName name="_xlnm._FilterDatabase" localSheetId="0" hidden="1">VHP!$A$6:$F$42</definedName>
    <definedName name="_xlnm.Print_Area" localSheetId="0">VHP!$A$1:$F$57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2" l="1"/>
  <c r="C13" i="2" l="1"/>
  <c r="D13" i="2"/>
  <c r="B8" i="2" l="1"/>
  <c r="F40" i="2" l="1"/>
  <c r="F39" i="2"/>
  <c r="E38" i="2"/>
  <c r="F38" i="2" s="1"/>
  <c r="F29" i="2"/>
  <c r="F28" i="2"/>
  <c r="F27" i="2"/>
  <c r="F36" i="2"/>
  <c r="F35" i="2"/>
  <c r="F34" i="2"/>
  <c r="F33" i="2"/>
  <c r="F32" i="2"/>
  <c r="D31" i="2"/>
  <c r="C31" i="2"/>
  <c r="F26" i="2"/>
  <c r="B24" i="2"/>
  <c r="D24" i="2"/>
  <c r="C24" i="2"/>
  <c r="E20" i="2"/>
  <c r="E24" i="2" s="1"/>
  <c r="E42" i="2" s="1"/>
  <c r="C42" i="2" l="1"/>
  <c r="F31" i="2"/>
  <c r="D42" i="2"/>
  <c r="F24" i="2"/>
  <c r="B42" i="2"/>
  <c r="F22" i="2"/>
  <c r="F21" i="2"/>
  <c r="F20" i="2"/>
  <c r="F18" i="2"/>
  <c r="F17" i="2"/>
  <c r="F16" i="2"/>
  <c r="F15" i="2"/>
  <c r="F14" i="2"/>
  <c r="F13" i="2"/>
  <c r="F11" i="2"/>
  <c r="F10" i="2"/>
  <c r="F9" i="2"/>
  <c r="F8" i="2"/>
  <c r="F42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<sst xmlns="http://schemas.openxmlformats.org/spreadsheetml/2006/main" count="40" uniqueCount="30">
  <si>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</si>
  <si>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</si>
  <si>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</si>
  <si>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</si>
  <si>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</si>
  <si>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</si>
  <si>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</si>
  <si>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</si>
  <si>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</si>
  <si>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</si>
  <si>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</si>
  <si>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</si>
  <si>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</si>
  <si>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</si>
  <si>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</si>
  <si>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</si>
  <si>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</si>
  <si>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Neto Final de 2021</t>
  </si>
  <si>
    <t>Municipio de Salamanca, Guanajuato.</t>
  </si>
  <si>
    <t>Hacienda Pública/Patrimonio Generado Neto de 2020</t>
  </si>
  <si>
    <t>Sector Paramunicipal: CMAPAS, DIF MUNICIPAL, INSTITUTO DE LA MUJER, INSADIS, IMPLAN Y SAPASVA</t>
  </si>
  <si>
    <t>Cuenta Pública 2022</t>
  </si>
  <si>
    <t>Del 01 de Enero al 31 de Diciembre de 2022</t>
  </si>
  <si>
    <t>Hacienda Pública/Patrimonio Contribuido Neto de 2021</t>
  </si>
  <si>
    <t>Exceso o Insuficiencia en la Actualización de la Hacienda Pública / 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</si>
  <si>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</si>
  <si>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</si>
  <si>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</si>
  <si>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</si>
  <si>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Estado de Variación en la Hacienda Pública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</si>
</sst>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165" fontId="5" fillId="2" borderId="1" xfId="4" applyNumberFormat="1" applyFont="1" applyFill="1" applyBorder="1" applyAlignment="1">
      <alignment horizontal="center" vertical="center" wrapText="1"/>
    </xf>
    <xf numFmtId="165" fontId="4" fillId="0" borderId="3" xfId="4" applyNumberFormat="1" applyFont="1" applyBorder="1" applyAlignment="1">
      <alignment horizontal="center" vertical="center" wrapText="1"/>
    </xf>
    <xf numFmtId="165" fontId="2" fillId="0" borderId="0" xfId="4" applyNumberFormat="1" applyFont="1" applyBorder="1" applyAlignment="1">
      <alignment horizontal="center" vertical="center" wrapText="1"/>
    </xf>
    <xf numFmtId="4" fontId="2" fillId="0" borderId="6" xfId="3" applyNumberFormat="1" applyBorder="1" applyProtection="1">
      <protection locked="0"/>
    </xf>
    <xf numFmtId="4" fontId="6" fillId="3" borderId="2" xfId="3" applyNumberFormat="1" applyFont="1" applyFill="1" applyBorder="1" applyProtection="1">
      <protection locked="0"/>
    </xf>
    <xf numFmtId="165" fontId="4" fillId="0" borderId="5" xfId="4" applyNumberFormat="1" applyFont="1" applyBorder="1" applyAlignment="1">
      <alignment horizontal="center" vertical="center" wrapText="1"/>
    </xf>
    <xf numFmtId="4" fontId="5" fillId="0" borderId="6" xfId="3" applyNumberFormat="1" applyFont="1" applyBorder="1" applyProtection="1">
      <protection locked="0"/>
    </xf>
    <xf numFmtId="165" fontId="2" fillId="0" borderId="6" xfId="4" applyNumberFormat="1" applyFont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165" fontId="5" fillId="2" borderId="14" xfId="4" applyNumberFormat="1" applyFont="1" applyFill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165" fontId="4" fillId="0" borderId="16" xfId="4" applyNumberFormat="1" applyFont="1" applyBorder="1" applyAlignment="1">
      <alignment horizontal="center" vertical="center" wrapText="1"/>
    </xf>
    <xf numFmtId="0" fontId="5" fillId="0" borderId="11" xfId="3" applyFont="1" applyBorder="1" applyAlignment="1">
      <alignment horizontal="left" vertical="top" wrapText="1" indent="1"/>
    </xf>
    <xf numFmtId="4" fontId="5" fillId="0" borderId="12" xfId="3" applyNumberFormat="1" applyFont="1" applyBorder="1" applyProtection="1">
      <protection locked="0"/>
    </xf>
    <xf numFmtId="0" fontId="2" fillId="0" borderId="11" xfId="3" applyBorder="1" applyAlignment="1">
      <alignment horizontal="left" vertical="top" wrapText="1" indent="2"/>
    </xf>
    <xf numFmtId="0" fontId="2" fillId="0" borderId="11" xfId="3" applyBorder="1" applyAlignment="1">
      <alignment horizontal="left" vertical="top" wrapText="1" indent="1"/>
    </xf>
    <xf numFmtId="165" fontId="2" fillId="0" borderId="12" xfId="4" applyNumberFormat="1" applyFont="1" applyBorder="1" applyAlignment="1">
      <alignment horizontal="center" vertical="center" wrapText="1"/>
    </xf>
    <xf numFmtId="4" fontId="5" fillId="0" borderId="0" xfId="3" applyNumberFormat="1" applyFont="1" applyBorder="1" applyProtection="1">
      <protection locked="0"/>
    </xf>
    <xf numFmtId="4" fontId="2" fillId="0" borderId="0" xfId="3" applyNumberFormat="1" applyBorder="1" applyProtection="1">
      <protection locked="0"/>
    </xf>
    <xf numFmtId="0" fontId="5" fillId="0" borderId="11" xfId="3" applyFont="1" applyBorder="1" applyAlignment="1">
      <alignment vertical="top" wrapText="1"/>
    </xf>
    <xf numFmtId="0" fontId="5" fillId="0" borderId="17" xfId="3" applyFont="1" applyBorder="1" applyAlignment="1">
      <alignment horizontal="left" vertical="top" wrapText="1" indent="1"/>
    </xf>
    <xf numFmtId="4" fontId="5" fillId="0" borderId="18" xfId="3" applyNumberFormat="1" applyFont="1" applyBorder="1" applyAlignment="1" applyProtection="1">
      <alignment vertical="center"/>
      <protection locked="0"/>
    </xf>
    <xf numFmtId="4" fontId="5" fillId="0" borderId="19" xfId="3" applyNumberFormat="1" applyFont="1" applyBorder="1" applyAlignment="1" applyProtection="1">
      <alignment vertical="center"/>
      <protection locked="0"/>
    </xf>
    <xf numFmtId="4" fontId="5" fillId="0" borderId="20" xfId="3" applyNumberFormat="1" applyFont="1" applyBorder="1" applyAlignment="1" applyProtection="1">
      <alignment vertical="center"/>
      <protection locked="0"/>
    </xf>
    <xf numFmtId="4" fontId="2" fillId="0" borderId="1" xfId="3" applyNumberFormat="1" applyBorder="1" applyProtection="1">
      <protection locked="0"/>
    </xf>
    <xf numFmtId="4" fontId="5" fillId="0" borderId="1" xfId="3" applyNumberFormat="1" applyFont="1" applyBorder="1" applyProtection="1">
      <protection locked="0"/>
    </xf>
    <xf numFmtId="4" fontId="6" fillId="3" borderId="1" xfId="3" applyNumberFormat="1" applyFont="1" applyFill="1" applyBorder="1" applyProtection="1">
      <protection locked="0"/>
    </xf>
    <xf numFmtId="4" fontId="6" fillId="0" borderId="1" xfId="3" applyNumberFormat="1" applyFont="1" applyBorder="1" applyProtection="1">
      <protection locked="0"/>
    </xf>
    <xf numFmtId="4" fontId="6" fillId="0" borderId="4" xfId="3" applyNumberFormat="1" applyFont="1" applyBorder="1" applyProtection="1">
      <protection locked="0"/>
    </xf>
    <xf numFmtId="4" fontId="7" fillId="0" borderId="1" xfId="3" applyNumberFormat="1" applyFont="1" applyBorder="1" applyProtection="1">
      <protection locked="0"/>
    </xf>
    <xf numFmtId="165" fontId="6" fillId="0" borderId="6" xfId="4" applyNumberFormat="1" applyFont="1" applyBorder="1" applyAlignment="1">
      <alignment horizontal="center" vertical="center" wrapText="1"/>
    </xf>
    <xf numFmtId="165" fontId="6" fillId="0" borderId="12" xfId="4" applyNumberFormat="1" applyFont="1" applyBorder="1" applyAlignment="1">
      <alignment horizontal="center" vertical="center" wrapText="1"/>
    </xf>
    <xf numFmtId="4" fontId="6" fillId="3" borderId="21" xfId="3" applyNumberFormat="1" applyFont="1" applyFill="1" applyBorder="1" applyProtection="1">
      <protection locked="0"/>
    </xf>
    <xf numFmtId="0" fontId="7" fillId="2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3" applyFont="1" applyFill="1" applyBorder="1" applyAlignment="1" applyProtection="1">
      <alignment horizontal="center" vertical="center" wrapText="1"/>
      <protection locked="0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0" fontId="7" fillId="2" borderId="9" xfId="3" applyFont="1" applyFill="1" applyBorder="1" applyAlignment="1" applyProtection="1">
      <alignment horizontal="center" vertical="center" wrapText="1"/>
      <protection locked="0"/>
    </xf>
    <xf numFmtId="0" fontId="7" fillId="2" borderId="10" xfId="3" applyFont="1" applyFill="1" applyBorder="1" applyAlignment="1" applyProtection="1">
      <alignment horizontal="center" vertical="center" wrapText="1"/>
      <protection locked="0"/>
    </xf>
    <xf numFmtId="0" fontId="7" fillId="2" borderId="7" xfId="3" applyFont="1" applyFill="1" applyBorder="1" applyAlignment="1" applyProtection="1">
      <alignment horizontal="center" vertical="center" wrapText="1"/>
      <protection locked="0"/>
    </xf>
    <xf numFmtId="4" fontId="7" fillId="0" borderId="4" xfId="3" applyNumberFormat="1" applyFont="1" applyBorder="1" applyProtection="1"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1498600</xdr:colOff>
      <xdr:row>5</xdr:row>
      <xdr:rowOff>165100</xdr:rowOff>
    </xdr:to>
    <xdr:pic>
      <xdr:nvPicPr>
        <xdr:cNvPr id="3" name="2 Imagen" descr="C:\Users\optes5\Desktop\Logotipo Salamanca 2021-2024.png">
          <a:extLst>
            <a:ext uri="{FF2B5EF4-FFF2-40B4-BE49-F238E27FC236}">
              <a16:creationId xmlns:a16="http://schemas.microsoft.com/office/drawing/2014/main" id="{C8DB7523-DB15-4B6D-A787-5D5B5E81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860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A5" sqref="A5:F5"/>
    </sheetView>
  </sheetViews>
  <sheetFormatPr baseColWidth="10" defaultColWidth="9.33203125" defaultRowHeight="10.199999999999999" x14ac:dyDescent="0.3"/>
  <cols>
    <col min="1" max="1" width="44.33203125" style="2" customWidth="1"/>
    <col min="2" max="2" width="14.77734375" style="5" customWidth="1"/>
    <col min="3" max="3" width="16.21875" style="5" customWidth="1"/>
    <col min="4" max="4" width="14.88671875" style="5" customWidth="1"/>
    <col min="5" max="5" width="15.77734375" style="5" customWidth="1"/>
    <col min="6" max="6" width="16.33203125" style="5" customWidth="1"/>
    <col min="7" max="16384" width="9.33203125" style="1"/>
  </cols>
  <sheetData>
    <row r="1" spans="1:6" ht="14.4" thickBot="1" x14ac:dyDescent="0.35">
      <c r="A1" s="45" t="s">
        <v>20</v>
      </c>
      <c r="B1" s="45"/>
      <c r="C1" s="45"/>
      <c r="D1" s="45"/>
      <c r="E1" s="45"/>
      <c r="F1" s="45"/>
    </row>
    <row r="2" spans="1:6" ht="13.8" x14ac:dyDescent="0.3">
      <c r="A2" s="42" t="s">
        <v>18</v>
      </c>
      <c r="B2" s="43"/>
      <c r="C2" s="43"/>
      <c r="D2" s="43"/>
      <c r="E2" s="43"/>
      <c r="F2" s="44"/>
    </row>
    <row r="3" spans="1:6" ht="13.8" x14ac:dyDescent="0.3">
      <c r="A3" s="39" t="s">
        <v>21</v>
      </c>
      <c r="B3" s="40"/>
      <c r="C3" s="40"/>
      <c r="D3" s="40"/>
      <c r="E3" s="40"/>
      <c r="F3" s="41"/>
    </row>
    <row r="4" spans="1:6" ht="13.8" x14ac:dyDescent="0.3">
      <c r="A4" s="39" t="s">
        <v>29</v>
      </c>
      <c r="B4" s="40"/>
      <c r="C4" s="40"/>
      <c r="D4" s="40"/>
      <c r="E4" s="40"/>
      <c r="F4" s="41"/>
    </row>
    <row r="5" spans="1:6" ht="13.8" x14ac:dyDescent="0.3">
      <c r="A5" s="39" t="s">
        <v>22</v>
      </c>
      <c r="B5" s="40"/>
      <c r="C5" s="40"/>
      <c r="D5" s="40"/>
      <c r="E5" s="40"/>
      <c r="F5" s="41"/>
    </row>
    <row r="6" spans="1:6" s="2" customFormat="1" ht="83.4" customHeight="1" x14ac:dyDescent="0.3">
      <c r="A6" s="14" t="s">
        <v>0</v>
      </c>
      <c r="B6" s="6" t="s">
        <v>12</v>
      </c>
      <c r="C6" s="6" t="s">
        <v>13</v>
      </c>
      <c r="D6" s="6" t="s">
        <v>14</v>
      </c>
      <c r="E6" s="6" t="s">
        <v>1</v>
      </c>
      <c r="F6" s="15" t="s">
        <v>15</v>
      </c>
    </row>
    <row r="7" spans="1:6" s="2" customFormat="1" ht="11.25" customHeight="1" x14ac:dyDescent="0.3">
      <c r="A7" s="16"/>
      <c r="B7" s="7"/>
      <c r="C7" s="7"/>
      <c r="D7" s="11"/>
      <c r="E7" s="7"/>
      <c r="F7" s="17"/>
    </row>
    <row r="8" spans="1:6" ht="26.4" x14ac:dyDescent="0.25">
      <c r="A8" s="18" t="s">
        <v>23</v>
      </c>
      <c r="B8" s="35">
        <f>SUM(B9:B11)</f>
        <v>276268155.69999999</v>
      </c>
      <c r="C8" s="10"/>
      <c r="D8" s="10"/>
      <c r="E8" s="10"/>
      <c r="F8" s="35">
        <f>SUM(B8:E8)</f>
        <v>276268155.69999999</v>
      </c>
    </row>
    <row r="9" spans="1:6" ht="13.8" x14ac:dyDescent="0.25">
      <c r="A9" s="20" t="s">
        <v>2</v>
      </c>
      <c r="B9" s="33">
        <v>275141859.58999997</v>
      </c>
      <c r="C9" s="10"/>
      <c r="D9" s="10"/>
      <c r="E9" s="10"/>
      <c r="F9" s="35">
        <f>SUM(B9:E9)</f>
        <v>275141859.58999997</v>
      </c>
    </row>
    <row r="10" spans="1:6" ht="13.8" x14ac:dyDescent="0.25">
      <c r="A10" s="20" t="s">
        <v>3</v>
      </c>
      <c r="B10" s="33">
        <v>1126296.1100000001</v>
      </c>
      <c r="C10" s="10"/>
      <c r="D10" s="10"/>
      <c r="E10" s="10"/>
      <c r="F10" s="35">
        <f>SUM(B10:E10)</f>
        <v>1126296.1100000001</v>
      </c>
    </row>
    <row r="11" spans="1:6" ht="13.8" x14ac:dyDescent="0.25">
      <c r="A11" s="20" t="s">
        <v>4</v>
      </c>
      <c r="B11" s="33">
        <v>0</v>
      </c>
      <c r="C11" s="10"/>
      <c r="D11" s="10"/>
      <c r="E11" s="10"/>
      <c r="F11" s="35">
        <f>SUM(B11:E11)</f>
        <v>0</v>
      </c>
    </row>
    <row r="12" spans="1:6" ht="11.25" customHeight="1" x14ac:dyDescent="0.3">
      <c r="A12" s="21"/>
      <c r="B12" s="36"/>
      <c r="C12" s="13"/>
      <c r="D12" s="8"/>
      <c r="E12" s="13"/>
      <c r="F12" s="37"/>
    </row>
    <row r="13" spans="1:6" ht="26.4" x14ac:dyDescent="0.25">
      <c r="A13" s="18" t="s">
        <v>19</v>
      </c>
      <c r="B13" s="10"/>
      <c r="C13" s="35">
        <f>SUM(C14:C18)</f>
        <v>293761357.08999997</v>
      </c>
      <c r="D13" s="46">
        <f>D14</f>
        <v>35048912.799999997</v>
      </c>
      <c r="E13" s="10"/>
      <c r="F13" s="35">
        <f t="shared" ref="F13:F18" si="0">SUM(B13:E13)</f>
        <v>328810269.88999999</v>
      </c>
    </row>
    <row r="14" spans="1:6" ht="13.8" x14ac:dyDescent="0.25">
      <c r="A14" s="20" t="s">
        <v>5</v>
      </c>
      <c r="B14" s="10"/>
      <c r="C14" s="32"/>
      <c r="D14" s="33">
        <v>35048912.799999997</v>
      </c>
      <c r="E14" s="10"/>
      <c r="F14" s="35">
        <f t="shared" si="0"/>
        <v>35048912.799999997</v>
      </c>
    </row>
    <row r="15" spans="1:6" ht="13.8" x14ac:dyDescent="0.25">
      <c r="A15" s="20" t="s">
        <v>6</v>
      </c>
      <c r="B15" s="10"/>
      <c r="C15" s="33">
        <v>293755883.08999997</v>
      </c>
      <c r="D15" s="38"/>
      <c r="E15" s="10"/>
      <c r="F15" s="35">
        <f t="shared" si="0"/>
        <v>293755883.08999997</v>
      </c>
    </row>
    <row r="16" spans="1:6" ht="13.8" x14ac:dyDescent="0.25">
      <c r="A16" s="20" t="s">
        <v>16</v>
      </c>
      <c r="B16" s="10"/>
      <c r="C16" s="33">
        <v>5474</v>
      </c>
      <c r="D16" s="10"/>
      <c r="E16" s="10"/>
      <c r="F16" s="35">
        <f t="shared" si="0"/>
        <v>5474</v>
      </c>
    </row>
    <row r="17" spans="1:6" ht="13.8" x14ac:dyDescent="0.25">
      <c r="A17" s="20" t="s">
        <v>7</v>
      </c>
      <c r="B17" s="10"/>
      <c r="C17" s="33">
        <v>0</v>
      </c>
      <c r="D17" s="10"/>
      <c r="E17" s="10"/>
      <c r="F17" s="35">
        <f t="shared" si="0"/>
        <v>0</v>
      </c>
    </row>
    <row r="18" spans="1:6" ht="26.4" x14ac:dyDescent="0.25">
      <c r="A18" s="20" t="s">
        <v>8</v>
      </c>
      <c r="B18" s="10"/>
      <c r="C18" s="34">
        <v>0</v>
      </c>
      <c r="D18" s="10"/>
      <c r="E18" s="10"/>
      <c r="F18" s="35">
        <f t="shared" si="0"/>
        <v>0</v>
      </c>
    </row>
    <row r="19" spans="1:6" ht="11.25" customHeight="1" x14ac:dyDescent="0.25">
      <c r="A19" s="21"/>
      <c r="B19" s="9"/>
      <c r="C19" s="9"/>
      <c r="D19" s="24"/>
      <c r="E19" s="9"/>
      <c r="F19" s="22"/>
    </row>
    <row r="20" spans="1:6" ht="26.4" x14ac:dyDescent="0.25">
      <c r="A20" s="18" t="s">
        <v>24</v>
      </c>
      <c r="B20" s="10"/>
      <c r="C20" s="10"/>
      <c r="D20" s="10"/>
      <c r="E20" s="31">
        <f>SUM(E21:E22)</f>
        <v>0</v>
      </c>
      <c r="F20" s="31">
        <f>SUM(B20:E20)</f>
        <v>0</v>
      </c>
    </row>
    <row r="21" spans="1:6" ht="13.8" x14ac:dyDescent="0.25">
      <c r="A21" s="20" t="s">
        <v>9</v>
      </c>
      <c r="B21" s="10"/>
      <c r="C21" s="10"/>
      <c r="D21" s="10"/>
      <c r="E21" s="30">
        <v>0</v>
      </c>
      <c r="F21" s="31">
        <f>SUM(B21:E21)</f>
        <v>0</v>
      </c>
    </row>
    <row r="22" spans="1:6" ht="13.8" x14ac:dyDescent="0.25">
      <c r="A22" s="20" t="s">
        <v>10</v>
      </c>
      <c r="B22" s="10"/>
      <c r="C22" s="10"/>
      <c r="D22" s="10"/>
      <c r="E22" s="30">
        <v>0</v>
      </c>
      <c r="F22" s="31">
        <f>SUM(B22:E22)</f>
        <v>0</v>
      </c>
    </row>
    <row r="23" spans="1:6" ht="11.25" customHeight="1" x14ac:dyDescent="0.25">
      <c r="A23" s="21"/>
      <c r="B23" s="9"/>
      <c r="C23" s="9"/>
      <c r="D23" s="24"/>
      <c r="E23" s="13"/>
      <c r="F23" s="22"/>
    </row>
    <row r="24" spans="1:6" ht="26.4" x14ac:dyDescent="0.25">
      <c r="A24" s="18" t="s">
        <v>17</v>
      </c>
      <c r="B24" s="12">
        <f>B8</f>
        <v>276268155.69999999</v>
      </c>
      <c r="C24" s="12">
        <f>C13</f>
        <v>293761357.08999997</v>
      </c>
      <c r="D24" s="23">
        <f>D13</f>
        <v>35048912.799999997</v>
      </c>
      <c r="E24" s="12">
        <f>E20</f>
        <v>0</v>
      </c>
      <c r="F24" s="19">
        <f>SUM(B24:E24)</f>
        <v>605078425.58999991</v>
      </c>
    </row>
    <row r="25" spans="1:6" ht="11.25" customHeight="1" x14ac:dyDescent="0.3">
      <c r="A25" s="25"/>
      <c r="B25" s="13"/>
      <c r="C25" s="13"/>
      <c r="D25" s="8"/>
      <c r="E25" s="13"/>
      <c r="F25" s="22"/>
    </row>
    <row r="26" spans="1:6" ht="26.4" x14ac:dyDescent="0.25">
      <c r="A26" s="18" t="s">
        <v>25</v>
      </c>
      <c r="B26" s="31">
        <f>SUM(B28:B29)</f>
        <v>945932.43</v>
      </c>
      <c r="C26" s="10"/>
      <c r="D26" s="10"/>
      <c r="E26" s="10"/>
      <c r="F26" s="31">
        <f>SUM(B26:E26)</f>
        <v>945932.43</v>
      </c>
    </row>
    <row r="27" spans="1:6" ht="13.8" x14ac:dyDescent="0.25">
      <c r="A27" s="20" t="s">
        <v>2</v>
      </c>
      <c r="B27" s="30">
        <v>0</v>
      </c>
      <c r="C27" s="10"/>
      <c r="D27" s="10"/>
      <c r="E27" s="10"/>
      <c r="F27" s="31">
        <f>SUM(B27:E27)</f>
        <v>0</v>
      </c>
    </row>
    <row r="28" spans="1:6" ht="13.8" x14ac:dyDescent="0.25">
      <c r="A28" s="20" t="s">
        <v>3</v>
      </c>
      <c r="B28" s="30">
        <v>945932.43</v>
      </c>
      <c r="C28" s="10"/>
      <c r="D28" s="10"/>
      <c r="E28" s="10"/>
      <c r="F28" s="31">
        <f>SUM(B28:E28)</f>
        <v>945932.43</v>
      </c>
    </row>
    <row r="29" spans="1:6" ht="13.8" x14ac:dyDescent="0.25">
      <c r="A29" s="20" t="s">
        <v>4</v>
      </c>
      <c r="B29" s="30">
        <v>0</v>
      </c>
      <c r="C29" s="10"/>
      <c r="D29" s="10"/>
      <c r="E29" s="10"/>
      <c r="F29" s="31">
        <f>SUM(B29:E29)</f>
        <v>0</v>
      </c>
    </row>
    <row r="30" spans="1:6" ht="11.25" customHeight="1" x14ac:dyDescent="0.3">
      <c r="A30" s="21"/>
      <c r="B30" s="13"/>
      <c r="C30" s="13"/>
      <c r="D30" s="8"/>
      <c r="E30" s="13"/>
      <c r="F30" s="22"/>
    </row>
    <row r="31" spans="1:6" ht="26.4" x14ac:dyDescent="0.25">
      <c r="A31" s="18" t="s">
        <v>26</v>
      </c>
      <c r="B31" s="10"/>
      <c r="C31" s="31">
        <f>C33</f>
        <v>24925130.82</v>
      </c>
      <c r="D31" s="31">
        <f>SUM(D32:D36)</f>
        <v>14243915.440000005</v>
      </c>
      <c r="E31" s="10"/>
      <c r="F31" s="31">
        <f t="shared" ref="F31:F36" si="1">SUM(B31:E31)</f>
        <v>39169046.260000005</v>
      </c>
    </row>
    <row r="32" spans="1:6" ht="13.8" x14ac:dyDescent="0.25">
      <c r="A32" s="20" t="s">
        <v>5</v>
      </c>
      <c r="B32" s="10"/>
      <c r="C32" s="32"/>
      <c r="D32" s="30">
        <v>49292828.240000002</v>
      </c>
      <c r="E32" s="10"/>
      <c r="F32" s="31">
        <f t="shared" si="1"/>
        <v>49292828.240000002</v>
      </c>
    </row>
    <row r="33" spans="1:6" ht="13.8" x14ac:dyDescent="0.25">
      <c r="A33" s="20" t="s">
        <v>6</v>
      </c>
      <c r="B33" s="10"/>
      <c r="C33" s="30">
        <v>24925130.82</v>
      </c>
      <c r="D33" s="30">
        <v>-35048912.799999997</v>
      </c>
      <c r="E33" s="10"/>
      <c r="F33" s="31">
        <f t="shared" si="1"/>
        <v>-10123781.979999997</v>
      </c>
    </row>
    <row r="34" spans="1:6" ht="13.8" x14ac:dyDescent="0.25">
      <c r="A34" s="20" t="s">
        <v>16</v>
      </c>
      <c r="B34" s="10"/>
      <c r="C34" s="38"/>
      <c r="D34" s="30">
        <v>0</v>
      </c>
      <c r="E34" s="10"/>
      <c r="F34" s="31">
        <f t="shared" si="1"/>
        <v>0</v>
      </c>
    </row>
    <row r="35" spans="1:6" ht="13.8" x14ac:dyDescent="0.25">
      <c r="A35" s="20" t="s">
        <v>7</v>
      </c>
      <c r="B35" s="10"/>
      <c r="C35" s="10"/>
      <c r="D35" s="30">
        <v>0</v>
      </c>
      <c r="E35" s="10"/>
      <c r="F35" s="31">
        <f t="shared" si="1"/>
        <v>0</v>
      </c>
    </row>
    <row r="36" spans="1:6" ht="26.4" x14ac:dyDescent="0.25">
      <c r="A36" s="20" t="s">
        <v>8</v>
      </c>
      <c r="B36" s="10"/>
      <c r="C36" s="10"/>
      <c r="D36" s="30">
        <v>0</v>
      </c>
      <c r="E36" s="10"/>
      <c r="F36" s="31">
        <f t="shared" si="1"/>
        <v>0</v>
      </c>
    </row>
    <row r="37" spans="1:6" ht="11.25" customHeight="1" x14ac:dyDescent="0.3">
      <c r="A37" s="21"/>
      <c r="B37" s="13"/>
      <c r="C37" s="13"/>
      <c r="D37" s="8"/>
      <c r="E37" s="13"/>
      <c r="F37" s="22"/>
    </row>
    <row r="38" spans="1:6" ht="39.6" x14ac:dyDescent="0.25">
      <c r="A38" s="18" t="s">
        <v>27</v>
      </c>
      <c r="B38" s="10"/>
      <c r="C38" s="10"/>
      <c r="D38" s="10"/>
      <c r="E38" s="31">
        <f>SUM(E39:E40)</f>
        <v>0</v>
      </c>
      <c r="F38" s="31">
        <f>SUM(B38:E38)</f>
        <v>0</v>
      </c>
    </row>
    <row r="39" spans="1:6" ht="13.8" x14ac:dyDescent="0.25">
      <c r="A39" s="20" t="s">
        <v>9</v>
      </c>
      <c r="B39" s="10"/>
      <c r="C39" s="10"/>
      <c r="D39" s="10"/>
      <c r="E39" s="30">
        <v>0</v>
      </c>
      <c r="F39" s="31">
        <f>SUM(B39:E39)</f>
        <v>0</v>
      </c>
    </row>
    <row r="40" spans="1:6" ht="13.8" x14ac:dyDescent="0.25">
      <c r="A40" s="20" t="s">
        <v>10</v>
      </c>
      <c r="B40" s="10"/>
      <c r="C40" s="10"/>
      <c r="D40" s="10"/>
      <c r="E40" s="30">
        <v>0</v>
      </c>
      <c r="F40" s="31">
        <f>SUM(B40:E40)</f>
        <v>0</v>
      </c>
    </row>
    <row r="41" spans="1:6" ht="11.25" customHeight="1" x14ac:dyDescent="0.3">
      <c r="A41" s="21"/>
      <c r="B41" s="13"/>
      <c r="C41" s="13"/>
      <c r="D41" s="8"/>
      <c r="E41" s="13"/>
      <c r="F41" s="22"/>
    </row>
    <row r="42" spans="1:6" ht="27" thickBot="1" x14ac:dyDescent="0.35">
      <c r="A42" s="26" t="s">
        <v>28</v>
      </c>
      <c r="B42" s="27">
        <f>B24+B26</f>
        <v>277214088.13</v>
      </c>
      <c r="C42" s="27">
        <f>+C24+C31</f>
        <v>318686487.90999997</v>
      </c>
      <c r="D42" s="28">
        <f>D24+D31</f>
        <v>49292828.240000002</v>
      </c>
      <c r="E42" s="27">
        <f>+E24+E38</f>
        <v>0</v>
      </c>
      <c r="F42" s="29">
        <f>SUM(B42:E42)</f>
        <v>645193404.27999997</v>
      </c>
    </row>
    <row r="43" spans="1:6" ht="13.2" x14ac:dyDescent="0.3">
      <c r="A43" s="4" t="s">
        <v>11</v>
      </c>
      <c r="B43" s="3"/>
      <c r="C43" s="3"/>
      <c r="D43" s="3"/>
      <c r="E43" s="3"/>
      <c r="F43" s="3"/>
    </row>
  </sheetData>
  <sheetProtection formatCells="0" formatColumns="0" formatRows="0" autoFilter="0"/>
  <mergeCells count="5">
    <mergeCell ref="A5:F5"/>
    <mergeCell ref="A4:F4"/>
    <mergeCell ref="A3:F3"/>
    <mergeCell ref="A2:F2"/>
    <mergeCell ref="A1:F1"/>
  </mergeCells>
  <pageMargins left="0.59055118110236227" right="0.31496062992125984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2022-10-16T00:22:18Z</cp:lastPrinted>
  <dcterms:created xsi:type="dcterms:W3CDTF">2018-11-20T16:40:47Z</dcterms:created>
  <dcterms:modified xsi:type="dcterms:W3CDTF">2023-03-17T16:05:15Z</dcterms:modified>
</cp:coreProperties>
</file>